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1"/>
  </bookViews>
  <sheets>
    <sheet name="Összesítő" sheetId="1" r:id="rId1"/>
    <sheet name="Tételes kiírás" sheetId="2" r:id="rId2"/>
  </sheets>
  <definedNames>
    <definedName name="_xlnm.Print_Area" localSheetId="0">'Összesítő'!$A$1:$E$44</definedName>
  </definedNames>
  <calcPr fullCalcOnLoad="1"/>
</workbook>
</file>

<file path=xl/sharedStrings.xml><?xml version="1.0" encoding="utf-8"?>
<sst xmlns="http://schemas.openxmlformats.org/spreadsheetml/2006/main" count="40" uniqueCount="36">
  <si>
    <t>MENNYISÉGKIÍRÁS</t>
  </si>
  <si>
    <t>Mely készült a Gödöllő, Hajós Alfréd Általános Iskola kültéri kosárlabdapálya</t>
  </si>
  <si>
    <t>kivitelezési munkáiról</t>
  </si>
  <si>
    <t>Megnevezés</t>
  </si>
  <si>
    <t>Anyagköltség</t>
  </si>
  <si>
    <t>Díjköltség</t>
  </si>
  <si>
    <t>1. Építmény közvetlen költségei</t>
  </si>
  <si>
    <t xml:space="preserve">    Őrzés díja (amennyiben releváns)</t>
  </si>
  <si>
    <t>1.1 Közvetlen önköltség összesen</t>
  </si>
  <si>
    <t>2.1 ÁFA vetítési alap</t>
  </si>
  <si>
    <t>2.2 Áfa</t>
  </si>
  <si>
    <t>3.  A munka ára (Ft)</t>
  </si>
  <si>
    <t>Gödöllő, 2015. szeptember hó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</si>
  <si>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</si>
  <si>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</si>
  <si>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</si>
  <si>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</si>
  <si>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</si>
  <si>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</si>
  <si>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</si>
  <si>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</si>
  <si>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</si>
  <si>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Bontási munkálatok, tereprendezés, gallyazás, bozótirtás a bontott anyagok, zöldhulladék elszállításával, lerakóba történő elhelyezésével, az esetleges lerakóhelyi díjakkal együtt. (Elbontandó: a meglévő labdafogó háló teljes acél szerkezete, a meglévő kosárpalánkok, mindkét esetben a talajszint alatti betontuskókkal együtt. Az elbontott PP labdafogó háló átadandó az iskola részére. Bozótirtás: a pálya patak felőli oldalán, a hálóba nőtt növényzet, fák irtása. A pálya szélességében, a patak felé 3m mélységben: 69m2)</t>
  </si>
  <si>
    <t>klt.</t>
  </si>
  <si>
    <t>Labdafogó háló készítése tüzihorganyzott fém zártszelvény tartószerkezeten, a pályán körben, 3 soros acél feszítőhuzallal, 5m magassággal, 2db tüzihorganyzott fém bejárati kapuval, lakatpánttal zárható kivitelben. (Háló zöld színben, 13cm*13cm lyukbőséggel, 4,0mm szálvastagsággal, gépi kötésű PP-ből, UV és időjárásálló kivitelben.)</t>
  </si>
  <si>
    <t>fm</t>
  </si>
  <si>
    <t>Kétszínű, műanyag, kültéri, UV- és időjárásálló elemes sportpálya burkolat, zárószegéllyel, a Nemzetközi Kosárlabda Szövetség (FIBA) által jóváhagyott minőségben. (Burkolt felület: 22m* 38m. Kosárpályák színe: kék, a fennmaradó területek színe: piros. Zárószegély színe: fekete.)</t>
  </si>
  <si>
    <t xml:space="preserve">m2     </t>
  </si>
  <si>
    <t>Kosárlabdapályák (2 db) vonalazásának felfestése fehér színben, a sportburkolatra alkalmazható, megfelelő minőségű anyaggal. (A vonalazás a szabványosnál kisebb méretű pályára vonatkozik!)</t>
  </si>
  <si>
    <t>Kézilabda pálya  (1 db) vonalazásának felfestése citromsárga színben, a sportburkolatra alkalmazható, megfelelő minőségű anyaggal. (A vonalazás a szabványosnál kisebb méretű pályára vonatkozik!)</t>
  </si>
  <si>
    <r>
      <t xml:space="preserve">Kültéri kivitelű, időjárásálló kosárlabda palánk beszerzése és elhelyezése  180cm*105cm-es méretben, fix, galvanikusan horganyzott </t>
    </r>
    <r>
      <rPr>
        <sz val="10"/>
        <color indexed="8"/>
        <rFont val="Times New Roman"/>
        <family val="1"/>
      </rPr>
      <t xml:space="preserve">Ø45cm méretű </t>
    </r>
    <r>
      <rPr>
        <sz val="10"/>
        <color indexed="8"/>
        <rFont val="Times New Roman"/>
        <family val="1"/>
      </rPr>
      <t>acél gyűrűvel, galvanikusan horganyzott acélláncos hálóval.</t>
    </r>
  </si>
  <si>
    <t>db</t>
  </si>
  <si>
    <t>Kosárlabda palánk tartószerkezetének betonozása.</t>
  </si>
  <si>
    <t>3m*2m*1,2m méretű kültéri, időjárásálló, rögzíthető kivitelű kézilabda kapu beszerzése és elhelyezése. Kapuháló: 3m*2m*1,2m, fehér színben, 10cm*10cm lyukbőséggel, 2,5mm szálvastagsággal, gépi kötésű PP-ből, UV és időjárásálló kivitelben.)</t>
  </si>
  <si>
    <t>Munkanem összesen: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</si>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</sst>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10" fontId="2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3" fontId="2" fillId="0" borderId="14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D31"/>
  <sheetViews>
    <sheetView zoomScale="120" zoomScaleNormal="120" zoomScalePageLayoutView="0" workbookViewId="0" topLeftCell="A16">
      <selection activeCell="D21" sqref="D21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2" customWidth="1"/>
    <col min="5" max="5" width="9.140625" style="1" customWidth="1"/>
    <col min="6" max="9" width="9.140625" style="2" customWidth="1"/>
    <col min="10" max="16384" width="9.140625" style="1" customWidth="1"/>
  </cols>
  <sheetData>
    <row r="8" spans="1:4" ht="15.75">
      <c r="A8" s="31" t="s">
        <v>0</v>
      </c>
      <c r="B8" s="31"/>
      <c r="C8" s="31"/>
      <c r="D8" s="31"/>
    </row>
    <row r="9" spans="1:4" ht="15.75">
      <c r="A9" s="3"/>
      <c r="B9" s="3"/>
      <c r="C9" s="4"/>
      <c r="D9" s="4"/>
    </row>
    <row r="10" spans="1:4" ht="15.75">
      <c r="A10" s="3"/>
      <c r="B10" s="3"/>
      <c r="C10" s="4"/>
      <c r="D10" s="4"/>
    </row>
    <row r="11" spans="1:4" ht="15.75">
      <c r="A11" s="32" t="s">
        <v>1</v>
      </c>
      <c r="B11" s="32"/>
      <c r="C11" s="32"/>
      <c r="D11" s="32"/>
    </row>
    <row r="12" spans="1:4" ht="15.75">
      <c r="A12" s="32" t="s">
        <v>2</v>
      </c>
      <c r="B12" s="32"/>
      <c r="C12" s="32"/>
      <c r="D12" s="32"/>
    </row>
    <row r="13" spans="1:4" ht="15.75">
      <c r="A13" s="3"/>
      <c r="B13" s="3"/>
      <c r="C13" s="4"/>
      <c r="D13" s="4"/>
    </row>
    <row r="14" spans="1:4" ht="15.75">
      <c r="A14" s="3"/>
      <c r="B14" s="3"/>
      <c r="C14" s="4"/>
      <c r="D14" s="4"/>
    </row>
    <row r="15" spans="1:4" ht="15.75">
      <c r="A15" s="3"/>
      <c r="B15" s="3"/>
      <c r="C15" s="4"/>
      <c r="D15" s="4"/>
    </row>
    <row r="16" spans="1:4" ht="15.75">
      <c r="A16" s="3"/>
      <c r="B16" s="3"/>
      <c r="C16" s="4"/>
      <c r="D16" s="4"/>
    </row>
    <row r="17" spans="1:4" ht="15.75">
      <c r="A17" s="3"/>
      <c r="B17" s="3"/>
      <c r="C17" s="4"/>
      <c r="D17" s="4"/>
    </row>
    <row r="18" spans="1:4" ht="15.75">
      <c r="A18" s="5" t="s">
        <v>3</v>
      </c>
      <c r="B18" s="5"/>
      <c r="C18" s="6" t="s">
        <v>4</v>
      </c>
      <c r="D18" s="6" t="s">
        <v>5</v>
      </c>
    </row>
    <row r="19" spans="1:4" ht="15.75">
      <c r="A19" s="7" t="s">
        <v>6</v>
      </c>
      <c r="B19" s="7"/>
      <c r="C19" s="8">
        <f>'Tételes kiírás'!H10</f>
        <v>0</v>
      </c>
      <c r="D19" s="8">
        <f>'Tételes kiírás'!I10</f>
        <v>0</v>
      </c>
    </row>
    <row r="20" spans="1:4" ht="15.75">
      <c r="A20" s="9" t="s">
        <v>7</v>
      </c>
      <c r="B20" s="9"/>
      <c r="C20" s="10"/>
      <c r="D20" s="10">
        <v>0</v>
      </c>
    </row>
    <row r="21" spans="1:4" ht="15.75">
      <c r="A21" s="5" t="s">
        <v>8</v>
      </c>
      <c r="B21" s="5"/>
      <c r="C21" s="11">
        <f>ROUND(C19,0)</f>
        <v>0</v>
      </c>
      <c r="D21" s="11">
        <f>ROUND(D19+D20,0)</f>
        <v>0</v>
      </c>
    </row>
    <row r="22" spans="1:4" ht="15.75">
      <c r="A22" s="1" t="s">
        <v>9</v>
      </c>
      <c r="C22" s="33">
        <f>ROUND(C21+D21,0)</f>
        <v>0</v>
      </c>
      <c r="D22" s="33"/>
    </row>
    <row r="23" spans="1:4" ht="15.75">
      <c r="A23" s="5" t="s">
        <v>10</v>
      </c>
      <c r="B23" s="12">
        <v>0.27</v>
      </c>
      <c r="C23" s="34">
        <f>ROUND(C22*B23,0)</f>
        <v>0</v>
      </c>
      <c r="D23" s="34"/>
    </row>
    <row r="24" spans="1:4" ht="18.75">
      <c r="A24" s="13" t="s">
        <v>11</v>
      </c>
      <c r="B24" s="5"/>
      <c r="C24" s="35">
        <f>ROUND(C22+C23,0)</f>
        <v>0</v>
      </c>
      <c r="D24" s="35"/>
    </row>
    <row r="28" ht="15.75">
      <c r="A28" s="14"/>
    </row>
    <row r="29" ht="15.75">
      <c r="A29" s="14"/>
    </row>
    <row r="30" ht="15.75">
      <c r="A30" s="14"/>
    </row>
    <row r="31" ht="15.75">
      <c r="A31" s="15" t="s">
        <v>12</v>
      </c>
    </row>
    <row r="37" ht="30.75" customHeight="1"/>
  </sheetData>
  <sheetProtection selectLockedCells="1" selectUnlockedCells="1"/>
  <mergeCells count="6">
    <mergeCell ref="A8:D8"/>
    <mergeCell ref="A11:D11"/>
    <mergeCell ref="A12:D12"/>
    <mergeCell ref="C22:D22"/>
    <mergeCell ref="C23:D23"/>
    <mergeCell ref="C24:D24"/>
  </mergeCells>
  <printOptions/>
  <pageMargins left="1" right="1" top="1" bottom="1" header="0.5118055555555555" footer="0.5118055555555555"/>
  <pageSetup firstPageNumber="-4105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20" zoomScaleNormal="120" zoomScalePageLayoutView="0" workbookViewId="0" topLeftCell="A1">
      <selection activeCell="C2" sqref="C2"/>
    </sheetView>
  </sheetViews>
  <sheetFormatPr defaultColWidth="9.140625" defaultRowHeight="15"/>
  <cols>
    <col min="1" max="1" width="4.28125" style="16" customWidth="1"/>
    <col min="2" max="2" width="9.28125" style="17" customWidth="1"/>
    <col min="3" max="3" width="36.7109375" style="18" customWidth="1"/>
    <col min="4" max="4" width="6.7109375" style="19" customWidth="1"/>
    <col min="5" max="5" width="6.7109375" style="17" customWidth="1"/>
    <col min="6" max="7" width="8.28125" style="20" customWidth="1"/>
    <col min="8" max="9" width="10.28125" style="20" customWidth="1"/>
    <col min="10" max="10" width="15.7109375" style="17" customWidth="1"/>
    <col min="11" max="16384" width="9.140625" style="17" customWidth="1"/>
  </cols>
  <sheetData>
    <row r="1" spans="1:9" s="26" customFormat="1" ht="25.5">
      <c r="A1" s="21" t="s">
        <v>13</v>
      </c>
      <c r="B1" s="22" t="s">
        <v>14</v>
      </c>
      <c r="C1" s="23" t="s">
        <v>15</v>
      </c>
      <c r="D1" s="24" t="s">
        <v>16</v>
      </c>
      <c r="E1" s="24" t="s">
        <v>17</v>
      </c>
      <c r="F1" s="25" t="s">
        <v>18</v>
      </c>
      <c r="G1" s="25" t="s">
        <v>19</v>
      </c>
      <c r="H1" s="25" t="s">
        <v>20</v>
      </c>
      <c r="I1" s="25" t="s">
        <v>21</v>
      </c>
    </row>
    <row r="2" spans="1:9" ht="133.5" customHeight="1">
      <c r="A2" s="16">
        <v>1</v>
      </c>
      <c r="C2" s="18" t="s">
        <v>22</v>
      </c>
      <c r="D2" s="19">
        <v>1</v>
      </c>
      <c r="E2" s="17" t="s">
        <v>23</v>
      </c>
      <c r="F2" s="20">
        <v>0</v>
      </c>
      <c r="G2" s="20">
        <v>0</v>
      </c>
      <c r="H2" s="20">
        <f aca="true" t="shared" si="0" ref="H2:H9">ROUND(D2*F2,0)</f>
        <v>0</v>
      </c>
      <c r="I2" s="20">
        <f aca="true" t="shared" si="1" ref="I2:I9">ROUND(D2*G2,0)</f>
        <v>0</v>
      </c>
    </row>
    <row r="3" spans="1:9" ht="87" customHeight="1">
      <c r="A3" s="16">
        <v>2</v>
      </c>
      <c r="C3" s="18" t="s">
        <v>24</v>
      </c>
      <c r="D3" s="19">
        <v>125</v>
      </c>
      <c r="E3" s="17" t="s">
        <v>25</v>
      </c>
      <c r="F3" s="20">
        <v>0</v>
      </c>
      <c r="G3" s="20">
        <v>0</v>
      </c>
      <c r="H3" s="20">
        <f t="shared" si="0"/>
        <v>0</v>
      </c>
      <c r="I3" s="20">
        <f t="shared" si="1"/>
        <v>0</v>
      </c>
    </row>
    <row r="4" spans="1:9" ht="82.5" customHeight="1">
      <c r="A4" s="16">
        <v>3</v>
      </c>
      <c r="C4" s="27" t="s">
        <v>26</v>
      </c>
      <c r="D4" s="27">
        <v>836</v>
      </c>
      <c r="E4" s="27" t="s">
        <v>27</v>
      </c>
      <c r="F4" s="20">
        <v>0</v>
      </c>
      <c r="G4" s="20">
        <v>0</v>
      </c>
      <c r="H4" s="20">
        <f t="shared" si="0"/>
        <v>0</v>
      </c>
      <c r="I4" s="20">
        <f t="shared" si="1"/>
        <v>0</v>
      </c>
    </row>
    <row r="5" spans="1:9" ht="50.25" customHeight="1">
      <c r="A5" s="16">
        <v>4</v>
      </c>
      <c r="C5" s="18" t="s">
        <v>28</v>
      </c>
      <c r="D5" s="19">
        <v>2</v>
      </c>
      <c r="E5" s="17" t="s">
        <v>23</v>
      </c>
      <c r="F5" s="20">
        <v>0</v>
      </c>
      <c r="G5" s="20">
        <v>0</v>
      </c>
      <c r="H5" s="20">
        <f t="shared" si="0"/>
        <v>0</v>
      </c>
      <c r="I5" s="20">
        <f t="shared" si="1"/>
        <v>0</v>
      </c>
    </row>
    <row r="6" spans="1:9" ht="52.5" customHeight="1">
      <c r="A6" s="16">
        <v>5</v>
      </c>
      <c r="C6" s="18" t="s">
        <v>29</v>
      </c>
      <c r="D6" s="19">
        <v>1</v>
      </c>
      <c r="E6" s="17" t="s">
        <v>23</v>
      </c>
      <c r="F6" s="20">
        <v>0</v>
      </c>
      <c r="G6" s="20">
        <v>0</v>
      </c>
      <c r="H6" s="20">
        <f t="shared" si="0"/>
        <v>0</v>
      </c>
      <c r="I6" s="20">
        <f t="shared" si="1"/>
        <v>0</v>
      </c>
    </row>
    <row r="7" spans="1:9" ht="62.25" customHeight="1">
      <c r="A7" s="16">
        <v>6</v>
      </c>
      <c r="C7" s="18" t="s">
        <v>30</v>
      </c>
      <c r="D7" s="19">
        <v>4</v>
      </c>
      <c r="E7" s="17" t="s">
        <v>31</v>
      </c>
      <c r="F7" s="20">
        <v>0</v>
      </c>
      <c r="G7" s="20">
        <v>0</v>
      </c>
      <c r="H7" s="20">
        <f t="shared" si="0"/>
        <v>0</v>
      </c>
      <c r="I7" s="20">
        <f t="shared" si="1"/>
        <v>0</v>
      </c>
    </row>
    <row r="8" spans="1:9" ht="21.75" customHeight="1">
      <c r="A8" s="16">
        <v>7</v>
      </c>
      <c r="C8" s="18" t="s">
        <v>32</v>
      </c>
      <c r="D8" s="19">
        <v>4</v>
      </c>
      <c r="E8" s="17" t="s">
        <v>31</v>
      </c>
      <c r="F8" s="20">
        <v>0</v>
      </c>
      <c r="G8" s="20">
        <v>0</v>
      </c>
      <c r="H8" s="20">
        <f t="shared" si="0"/>
        <v>0</v>
      </c>
      <c r="I8" s="20">
        <f t="shared" si="1"/>
        <v>0</v>
      </c>
    </row>
    <row r="9" spans="1:9" ht="68.25" customHeight="1">
      <c r="A9" s="16">
        <v>8</v>
      </c>
      <c r="C9" s="18" t="s">
        <v>33</v>
      </c>
      <c r="D9" s="19">
        <v>2</v>
      </c>
      <c r="E9" s="17" t="s">
        <v>31</v>
      </c>
      <c r="F9" s="20">
        <v>0</v>
      </c>
      <c r="G9" s="20">
        <v>0</v>
      </c>
      <c r="H9" s="20">
        <f t="shared" si="0"/>
        <v>0</v>
      </c>
      <c r="I9" s="20">
        <f t="shared" si="1"/>
        <v>0</v>
      </c>
    </row>
    <row r="10" spans="1:9" s="30" customFormat="1" ht="12.75">
      <c r="A10" s="21"/>
      <c r="B10" s="22"/>
      <c r="C10" s="23" t="s">
        <v>34</v>
      </c>
      <c r="D10" s="28"/>
      <c r="E10" s="22"/>
      <c r="F10" s="29"/>
      <c r="G10" s="29"/>
      <c r="H10" s="29">
        <f>SUM(H2:H9)</f>
        <v>0</v>
      </c>
      <c r="I10" s="29">
        <f>SUM(I2:I9)</f>
        <v>0</v>
      </c>
    </row>
    <row r="13" ht="12.75">
      <c r="H13" s="20" t="s">
        <v>35</v>
      </c>
    </row>
  </sheetData>
  <sheetProtection selectLockedCells="1" selectUnlockedCells="1"/>
  <printOptions/>
  <pageMargins left="0.2361111111111111" right="0.2361111111111111" top="0.5555555555555556" bottom="0.6944444444444444" header="0.5118055555555555" footer="0.5118055555555555"/>
  <pageSetup firstPageNumber="-4105" useFirstPageNumber="1"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bg</cp:lastModifiedBy>
  <dcterms:created xsi:type="dcterms:W3CDTF">2015-09-21T10:56:27Z</dcterms:created>
  <dcterms:modified xsi:type="dcterms:W3CDTF">2015-09-21T10:56:27Z</dcterms:modified>
  <cp:category/>
  <cp:version/>
  <cp:contentType/>
  <cp:contentStatus/>
</cp:coreProperties>
</file>