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8" activeTab="1"/>
  </bookViews>
  <sheets>
    <sheet name="Összesítő" sheetId="1" r:id="rId1"/>
    <sheet name="Tételes kiírás" sheetId="2" r:id="rId2"/>
  </sheets>
  <definedNames>
    <definedName name="_xlnm.Print_Area" localSheetId="0">'Összesítő'!$A$1:$E$44</definedName>
  </definedNames>
  <calcPr fullCalcOnLoad="1"/>
</workbook>
</file>

<file path=xl/sharedStrings.xml><?xml version="1.0" encoding="utf-8"?>
<sst xmlns="http://schemas.openxmlformats.org/spreadsheetml/2006/main" count="38" uniqueCount="35">
  <si>
    <t>MENNYISÉGKIÍRÁS</t>
  </si>
  <si>
    <t>Mely készült a Gödöllői Damjanich János Általános Iskola kültéri kosárlabdapálya</t>
  </si>
  <si>
    <t>kivitelezési munkáiról</t>
  </si>
  <si>
    <t>Megnevezés</t>
  </si>
  <si>
    <t>Anyagköltség</t>
  </si>
  <si>
    <t>Díjköltség</t>
  </si>
  <si>
    <t>1. Építmény közvetlen költségei</t>
  </si>
  <si>
    <t xml:space="preserve">    Őrzés díja (amennyiben releváns)</t>
  </si>
  <si>
    <t>1.1 Közvetlen önköltség összesen</t>
  </si>
  <si>
    <t>2.1 ÁFA vetítési alap</t>
  </si>
  <si>
    <t>2.2 Áfa</t>
  </si>
  <si>
    <t>3.  A munka ára (Ft)</t>
  </si>
  <si>
    <t>Gödöllő, 2016. május hó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</si>
  <si>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</si>
  <si>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</si>
  <si>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</si>
  <si>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</si>
  <si>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</si>
  <si>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</si>
  <si>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</si>
  <si>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</si>
  <si>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</si>
  <si>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Meglévő aszfaltbeton pályaburkolat kiegyenlítése a pálya jelenlegi mélypontjain</t>
  </si>
  <si>
    <t xml:space="preserve">m2     </t>
  </si>
  <si>
    <t>Labdafogó háló készítése tüzihorganyzott fém zártszelvény tartószerkezeten, a pályán körben, 3 soros acél feszítőhuzallal, 5m magassággal, 2db tüzihorganyzott fém bejárati kapuval, lakatpánttal zárható kivitelben. (Háló zöld színben, 13cm*13cm lyukbőséggel, 4,0mm szálvastagsággal, gépi kötésű PP-ből, UV és időjárásálló kivitelben.)</t>
  </si>
  <si>
    <t>fm</t>
  </si>
  <si>
    <t>Kétszínű, műanyag, kültéri, UV- és időjárásálló elemes sportpálya burkolat, zárószegéllyel, a Nemzetközi Kosárlabda Szövetség (FIBA) által jóváhagyott minőségben. (Burkolt felület: 22m* 44m. Kosárpályák színe: kék, a fennmaradó területek színe: piros. Zárószegély színe: fekete.)</t>
  </si>
  <si>
    <t>Kosárlabdapályák (2 db) vonalazásának felfestése fehér színben, a sportburkolatra alkalmazható, megfelelő minőségű anyaggal. (A felfestések a pálya hossztengelyére merőlegesen, „keresztirányban” történnek.)</t>
  </si>
  <si>
    <t>klt.</t>
  </si>
  <si>
    <t>Kézilabda pálya  (1 db) vonalazásának felfestése citromsárga színben, a sportburkolatra alkalmazható, megfelelő minőségű anyaggal. (A vonalazás szabványos, 20m*40m méretű kézilabdapályára vonatkozik!)</t>
  </si>
  <si>
    <r>
      <t xml:space="preserve">Kültéri kivitelű, időjárásálló kosárlabda palánk beszerzése és elhelyezése  180cm*105cm-es méretben, fix, galvanikusan horganyzott </t>
    </r>
    <r>
      <rPr>
        <sz val="10"/>
        <color indexed="8"/>
        <rFont val="Times New Roman"/>
        <family val="1"/>
      </rPr>
      <t xml:space="preserve">Ø45cm méretű </t>
    </r>
    <r>
      <rPr>
        <sz val="10"/>
        <color indexed="8"/>
        <rFont val="Times New Roman"/>
        <family val="1"/>
      </rPr>
      <t>acél gyűrűvel, galvanikusan horganyzott acélláncos hálóval.</t>
    </r>
  </si>
  <si>
    <t>db</t>
  </si>
  <si>
    <t>Kosárlabda palánk tartószerkezetének betonozása.</t>
  </si>
  <si>
    <t>Munkanem összesen: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</si>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</sst>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164" fontId="3" fillId="0" borderId="0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164" fontId="4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164" fontId="2" fillId="0" borderId="2" xfId="0" applyFont="1" applyBorder="1" applyAlignment="1">
      <alignment vertical="top"/>
    </xf>
    <xf numFmtId="165" fontId="2" fillId="0" borderId="2" xfId="0" applyNumberFormat="1" applyFont="1" applyBorder="1" applyAlignment="1">
      <alignment vertical="top"/>
    </xf>
    <xf numFmtId="164" fontId="2" fillId="0" borderId="3" xfId="0" applyFont="1" applyBorder="1" applyAlignment="1">
      <alignment vertical="top"/>
    </xf>
    <xf numFmtId="165" fontId="2" fillId="0" borderId="3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165" fontId="2" fillId="0" borderId="4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center" vertical="top"/>
    </xf>
    <xf numFmtId="164" fontId="5" fillId="0" borderId="1" xfId="0" applyFont="1" applyBorder="1" applyAlignment="1">
      <alignment vertical="top"/>
    </xf>
    <xf numFmtId="165" fontId="5" fillId="0" borderId="5" xfId="0" applyNumberFormat="1" applyFont="1" applyBorder="1" applyAlignment="1">
      <alignment horizontal="center" vertical="top"/>
    </xf>
    <xf numFmtId="164" fontId="2" fillId="0" borderId="0" xfId="0" applyFont="1" applyAlignment="1">
      <alignment horizontal="left" vertical="top"/>
    </xf>
    <xf numFmtId="164" fontId="4" fillId="0" borderId="0" xfId="0" applyFont="1" applyAlignment="1">
      <alignment vertical="top"/>
    </xf>
    <xf numFmtId="164" fontId="6" fillId="0" borderId="0" xfId="0" applyFont="1" applyAlignment="1">
      <alignment horizontal="left" vertical="top" wrapText="1"/>
    </xf>
    <xf numFmtId="164" fontId="6" fillId="0" borderId="0" xfId="0" applyFont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164" fontId="6" fillId="0" borderId="0" xfId="0" applyFont="1" applyAlignment="1">
      <alignment horizontal="right" vertical="top" wrapText="1"/>
    </xf>
    <xf numFmtId="165" fontId="6" fillId="0" borderId="0" xfId="0" applyNumberFormat="1" applyFont="1" applyAlignment="1">
      <alignment horizontal="right" vertical="top" wrapText="1"/>
    </xf>
    <xf numFmtId="164" fontId="7" fillId="0" borderId="5" xfId="0" applyFont="1" applyBorder="1" applyAlignment="1">
      <alignment horizontal="left" vertical="top" wrapText="1"/>
    </xf>
    <xf numFmtId="164" fontId="7" fillId="0" borderId="5" xfId="0" applyFont="1" applyBorder="1" applyAlignment="1">
      <alignment vertical="top" wrapText="1"/>
    </xf>
    <xf numFmtId="164" fontId="7" fillId="0" borderId="5" xfId="0" applyNumberFormat="1" applyFont="1" applyBorder="1" applyAlignment="1">
      <alignment vertical="top" wrapText="1"/>
    </xf>
    <xf numFmtId="164" fontId="7" fillId="0" borderId="5" xfId="0" applyFont="1" applyBorder="1" applyAlignment="1">
      <alignment horizontal="center" vertical="top" wrapText="1"/>
    </xf>
    <xf numFmtId="165" fontId="7" fillId="0" borderId="5" xfId="0" applyNumberFormat="1" applyFont="1" applyBorder="1" applyAlignment="1">
      <alignment horizontal="center" vertical="top" wrapText="1"/>
    </xf>
    <xf numFmtId="164" fontId="7" fillId="0" borderId="0" xfId="0" applyFont="1" applyAlignment="1">
      <alignment vertical="top" wrapText="1"/>
    </xf>
    <xf numFmtId="164" fontId="6" fillId="0" borderId="5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vertical="top" wrapText="1"/>
    </xf>
    <xf numFmtId="164" fontId="6" fillId="0" borderId="5" xfId="0" applyFont="1" applyBorder="1" applyAlignment="1">
      <alignment horizontal="right" vertical="top" wrapText="1"/>
    </xf>
    <xf numFmtId="165" fontId="6" fillId="0" borderId="5" xfId="0" applyNumberFormat="1" applyFont="1" applyBorder="1" applyAlignment="1">
      <alignment horizontal="right" vertical="top" wrapText="1"/>
    </xf>
    <xf numFmtId="165" fontId="6" fillId="0" borderId="3" xfId="0" applyNumberFormat="1" applyFont="1" applyBorder="1" applyAlignment="1">
      <alignment horizontal="right" vertical="top" wrapText="1"/>
    </xf>
    <xf numFmtId="164" fontId="6" fillId="0" borderId="6" xfId="0" applyFont="1" applyBorder="1" applyAlignment="1">
      <alignment horizontal="left" vertical="top" wrapText="1"/>
    </xf>
    <xf numFmtId="164" fontId="6" fillId="0" borderId="3" xfId="0" applyFont="1" applyBorder="1" applyAlignment="1">
      <alignment vertical="top" wrapText="1"/>
    </xf>
    <xf numFmtId="164" fontId="6" fillId="0" borderId="3" xfId="0" applyNumberFormat="1" applyFont="1" applyBorder="1" applyAlignment="1">
      <alignment vertical="top" wrapText="1"/>
    </xf>
    <xf numFmtId="164" fontId="6" fillId="0" borderId="3" xfId="0" applyFont="1" applyBorder="1" applyAlignment="1">
      <alignment horizontal="right" vertical="top" wrapText="1"/>
    </xf>
    <xf numFmtId="164" fontId="6" fillId="0" borderId="3" xfId="0" applyFont="1" applyBorder="1" applyAlignment="1">
      <alignment vertical="top" wrapText="1"/>
    </xf>
    <xf numFmtId="164" fontId="7" fillId="0" borderId="5" xfId="0" applyFont="1" applyBorder="1" applyAlignment="1">
      <alignment horizontal="right" vertical="top" wrapText="1"/>
    </xf>
    <xf numFmtId="165" fontId="7" fillId="0" borderId="5" xfId="0" applyNumberFormat="1" applyFont="1" applyBorder="1" applyAlignment="1">
      <alignment horizontal="right" vertical="top" wrapText="1"/>
    </xf>
    <xf numFmtId="164" fontId="7" fillId="0" borderId="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  <cellStyle name="Normá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D31"/>
  <sheetViews>
    <sheetView zoomScale="120" zoomScaleNormal="120" workbookViewId="0" topLeftCell="A10">
      <selection activeCell="C13" sqref="C13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2" customWidth="1"/>
    <col min="5" max="5" width="9.140625" style="1" customWidth="1"/>
    <col min="6" max="9" width="9.140625" style="2" customWidth="1"/>
    <col min="10" max="16384" width="9.140625" style="1" customWidth="1"/>
  </cols>
  <sheetData>
    <row r="8" spans="1:4" ht="15.75">
      <c r="A8" s="3" t="s">
        <v>0</v>
      </c>
      <c r="B8" s="3"/>
      <c r="C8" s="3"/>
      <c r="D8" s="3"/>
    </row>
    <row r="9" spans="1:4" ht="15.75">
      <c r="A9" s="4"/>
      <c r="B9" s="4"/>
      <c r="C9" s="5"/>
      <c r="D9" s="5"/>
    </row>
    <row r="10" spans="1:4" ht="15.75">
      <c r="A10" s="4"/>
      <c r="B10" s="4"/>
      <c r="C10" s="5"/>
      <c r="D10" s="5"/>
    </row>
    <row r="11" spans="1:4" ht="17.25">
      <c r="A11" s="6" t="s">
        <v>1</v>
      </c>
      <c r="B11" s="6"/>
      <c r="C11" s="6"/>
      <c r="D11" s="6"/>
    </row>
    <row r="12" spans="1:4" ht="15.75">
      <c r="A12" s="6" t="s">
        <v>2</v>
      </c>
      <c r="B12" s="6"/>
      <c r="C12" s="6"/>
      <c r="D12" s="6"/>
    </row>
    <row r="13" spans="1:4" ht="15.75">
      <c r="A13" s="4"/>
      <c r="B13" s="4"/>
      <c r="C13" s="5"/>
      <c r="D13" s="5"/>
    </row>
    <row r="14" spans="1:4" ht="15.75">
      <c r="A14" s="4"/>
      <c r="B14" s="4"/>
      <c r="C14" s="5"/>
      <c r="D14" s="5"/>
    </row>
    <row r="15" spans="1:4" ht="15.75">
      <c r="A15" s="4"/>
      <c r="B15" s="4"/>
      <c r="C15" s="5"/>
      <c r="D15" s="5"/>
    </row>
    <row r="16" spans="1:4" ht="15.75">
      <c r="A16" s="4"/>
      <c r="B16" s="4"/>
      <c r="C16" s="5"/>
      <c r="D16" s="5"/>
    </row>
    <row r="17" spans="1:4" ht="15.75">
      <c r="A17" s="4"/>
      <c r="B17" s="4"/>
      <c r="C17" s="5"/>
      <c r="D17" s="5"/>
    </row>
    <row r="18" spans="1:4" ht="15.75">
      <c r="A18" s="7" t="s">
        <v>3</v>
      </c>
      <c r="B18" s="7"/>
      <c r="C18" s="8" t="s">
        <v>4</v>
      </c>
      <c r="D18" s="8" t="s">
        <v>5</v>
      </c>
    </row>
    <row r="19" spans="1:4" ht="17.25">
      <c r="A19" s="9" t="s">
        <v>6</v>
      </c>
      <c r="B19" s="9"/>
      <c r="C19" s="10">
        <f>'Tételes kiírás'!H9</f>
        <v>0</v>
      </c>
      <c r="D19" s="10">
        <f>'Tételes kiírás'!I9</f>
        <v>0</v>
      </c>
    </row>
    <row r="20" spans="1:4" ht="17.25">
      <c r="A20" s="11" t="s">
        <v>7</v>
      </c>
      <c r="B20" s="11"/>
      <c r="C20" s="12"/>
      <c r="D20" s="12">
        <v>0</v>
      </c>
    </row>
    <row r="21" spans="1:4" ht="15.75">
      <c r="A21" s="7" t="s">
        <v>8</v>
      </c>
      <c r="B21" s="7"/>
      <c r="C21" s="13">
        <f>ROUND(C19,0)</f>
        <v>0</v>
      </c>
      <c r="D21" s="13">
        <f>ROUND(D19+D20,0)</f>
        <v>0</v>
      </c>
    </row>
    <row r="22" spans="1:4" ht="15.75">
      <c r="A22" s="1" t="s">
        <v>9</v>
      </c>
      <c r="C22" s="14">
        <f>ROUND(C21+D21,0)</f>
        <v>0</v>
      </c>
      <c r="D22" s="14"/>
    </row>
    <row r="23" spans="1:4" ht="15.75">
      <c r="A23" s="7" t="s">
        <v>10</v>
      </c>
      <c r="B23" s="15">
        <v>0.27</v>
      </c>
      <c r="C23" s="16">
        <f>ROUND(C22*B23,0)</f>
        <v>0</v>
      </c>
      <c r="D23" s="16"/>
    </row>
    <row r="24" spans="1:4" ht="19.5">
      <c r="A24" s="17" t="s">
        <v>11</v>
      </c>
      <c r="B24" s="7"/>
      <c r="C24" s="18">
        <f>ROUND(C22+C23,0)</f>
        <v>0</v>
      </c>
      <c r="D24" s="18"/>
    </row>
    <row r="28" ht="15.75">
      <c r="A28" s="19"/>
    </row>
    <row r="29" ht="15.75">
      <c r="A29" s="19"/>
    </row>
    <row r="30" ht="15.75">
      <c r="A30" s="19"/>
    </row>
    <row r="31" ht="15.75">
      <c r="A31" s="20" t="s">
        <v>12</v>
      </c>
    </row>
    <row r="37" ht="30.75" customHeight="1"/>
  </sheetData>
  <sheetProtection selectLockedCells="1" selectUnlockedCells="1"/>
  <mergeCells count="6">
    <mergeCell ref="A8:D8"/>
    <mergeCell ref="A11:D11"/>
    <mergeCell ref="A12:D12"/>
    <mergeCell ref="C22:D22"/>
    <mergeCell ref="C23:D23"/>
    <mergeCell ref="C24:D24"/>
  </mergeCells>
  <printOptions/>
  <pageMargins left="1" right="1" top="1" bottom="1" header="0.5118055555555555" footer="0.5118055555555555"/>
  <pageSetup firstPageNumber="-4105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20" zoomScaleNormal="120" workbookViewId="0" topLeftCell="A1">
      <selection activeCell="C3" sqref="C3"/>
    </sheetView>
  </sheetViews>
  <sheetFormatPr defaultColWidth="9.140625" defaultRowHeight="15"/>
  <cols>
    <col min="1" max="1" width="4.28125" style="21" customWidth="1"/>
    <col min="2" max="2" width="9.28125" style="22" customWidth="1"/>
    <col min="3" max="3" width="36.7109375" style="23" customWidth="1"/>
    <col min="4" max="4" width="6.7109375" style="24" customWidth="1"/>
    <col min="5" max="5" width="6.7109375" style="22" customWidth="1"/>
    <col min="6" max="7" width="8.28125" style="25" customWidth="1"/>
    <col min="8" max="9" width="10.28125" style="25" customWidth="1"/>
    <col min="10" max="10" width="15.7109375" style="22" customWidth="1"/>
    <col min="11" max="16384" width="9.140625" style="22" customWidth="1"/>
  </cols>
  <sheetData>
    <row r="1" spans="1:9" s="31" customFormat="1" ht="24.75">
      <c r="A1" s="26" t="s">
        <v>13</v>
      </c>
      <c r="B1" s="27" t="s">
        <v>14</v>
      </c>
      <c r="C1" s="28" t="s">
        <v>15</v>
      </c>
      <c r="D1" s="29" t="s">
        <v>16</v>
      </c>
      <c r="E1" s="29" t="s">
        <v>17</v>
      </c>
      <c r="F1" s="30" t="s">
        <v>18</v>
      </c>
      <c r="G1" s="30" t="s">
        <v>19</v>
      </c>
      <c r="H1" s="30" t="s">
        <v>20</v>
      </c>
      <c r="I1" s="30" t="s">
        <v>21</v>
      </c>
    </row>
    <row r="2" spans="1:9" s="31" customFormat="1" ht="29.25" customHeight="1">
      <c r="A2" s="32">
        <v>1</v>
      </c>
      <c r="B2" s="27"/>
      <c r="C2" s="33" t="s">
        <v>22</v>
      </c>
      <c r="D2" s="34">
        <v>5</v>
      </c>
      <c r="E2" s="32" t="s">
        <v>23</v>
      </c>
      <c r="F2" s="35">
        <v>0</v>
      </c>
      <c r="G2" s="35">
        <v>0</v>
      </c>
      <c r="H2" s="36">
        <f>ROUND(D2*F2,0)</f>
        <v>0</v>
      </c>
      <c r="I2" s="36">
        <f>ROUND(D2*G2,0)</f>
        <v>0</v>
      </c>
    </row>
    <row r="3" spans="1:9" ht="90.75" customHeight="1">
      <c r="A3" s="37">
        <v>2</v>
      </c>
      <c r="B3" s="38"/>
      <c r="C3" s="39" t="s">
        <v>24</v>
      </c>
      <c r="D3" s="40">
        <v>132</v>
      </c>
      <c r="E3" s="38" t="s">
        <v>25</v>
      </c>
      <c r="F3" s="36">
        <v>0</v>
      </c>
      <c r="G3" s="36">
        <v>0</v>
      </c>
      <c r="H3" s="36">
        <f>ROUND(D3*F3,0)</f>
        <v>0</v>
      </c>
      <c r="I3" s="36">
        <f>ROUND(D3*G3,0)</f>
        <v>0</v>
      </c>
    </row>
    <row r="4" spans="1:9" ht="82.5" customHeight="1">
      <c r="A4" s="37">
        <v>3</v>
      </c>
      <c r="B4" s="38"/>
      <c r="C4" s="41" t="s">
        <v>26</v>
      </c>
      <c r="D4" s="41">
        <v>968</v>
      </c>
      <c r="E4" s="41" t="s">
        <v>23</v>
      </c>
      <c r="F4" s="36">
        <v>0</v>
      </c>
      <c r="G4" s="36">
        <v>0</v>
      </c>
      <c r="H4" s="36">
        <f>ROUND(D4*F4,0)</f>
        <v>0</v>
      </c>
      <c r="I4" s="36">
        <f>ROUND(D4*G4,0)</f>
        <v>0</v>
      </c>
    </row>
    <row r="5" spans="1:9" ht="65.25" customHeight="1">
      <c r="A5" s="37">
        <v>4</v>
      </c>
      <c r="B5" s="38"/>
      <c r="C5" s="39" t="s">
        <v>27</v>
      </c>
      <c r="D5" s="40">
        <v>2</v>
      </c>
      <c r="E5" s="38" t="s">
        <v>28</v>
      </c>
      <c r="F5" s="36">
        <v>0</v>
      </c>
      <c r="G5" s="36">
        <v>0</v>
      </c>
      <c r="H5" s="36">
        <f>ROUND(D5*F5,0)</f>
        <v>0</v>
      </c>
      <c r="I5" s="36">
        <f>ROUND(D5*G5,0)</f>
        <v>0</v>
      </c>
    </row>
    <row r="6" spans="1:9" ht="65.25" customHeight="1">
      <c r="A6" s="37">
        <v>5</v>
      </c>
      <c r="B6" s="38"/>
      <c r="C6" s="39" t="s">
        <v>29</v>
      </c>
      <c r="D6" s="40">
        <v>1</v>
      </c>
      <c r="E6" s="38" t="s">
        <v>28</v>
      </c>
      <c r="F6" s="36">
        <v>0</v>
      </c>
      <c r="G6" s="36">
        <v>0</v>
      </c>
      <c r="H6" s="36">
        <f>ROUND(D6*F6,0)</f>
        <v>0</v>
      </c>
      <c r="I6" s="36">
        <f>ROUND(D6*G6,0)</f>
        <v>0</v>
      </c>
    </row>
    <row r="7" spans="1:9" ht="62.25" customHeight="1">
      <c r="A7" s="37">
        <v>6</v>
      </c>
      <c r="B7" s="38"/>
      <c r="C7" s="39" t="s">
        <v>30</v>
      </c>
      <c r="D7" s="40">
        <v>4</v>
      </c>
      <c r="E7" s="38" t="s">
        <v>31</v>
      </c>
      <c r="F7" s="36">
        <v>0</v>
      </c>
      <c r="G7" s="36">
        <v>0</v>
      </c>
      <c r="H7" s="36">
        <f>ROUND(D7*F7,0)</f>
        <v>0</v>
      </c>
      <c r="I7" s="36">
        <f>ROUND(D7*G7,0)</f>
        <v>0</v>
      </c>
    </row>
    <row r="8" spans="1:9" ht="21.75" customHeight="1">
      <c r="A8" s="32">
        <v>7</v>
      </c>
      <c r="C8" s="23" t="s">
        <v>32</v>
      </c>
      <c r="D8" s="24">
        <v>4</v>
      </c>
      <c r="E8" s="22" t="s">
        <v>31</v>
      </c>
      <c r="F8" s="25">
        <v>0</v>
      </c>
      <c r="G8" s="25">
        <v>0</v>
      </c>
      <c r="H8" s="25">
        <f>ROUND(D8*F8,0)</f>
        <v>0</v>
      </c>
      <c r="I8" s="25">
        <f>ROUND(D8*G8,0)</f>
        <v>0</v>
      </c>
    </row>
    <row r="9" spans="1:9" s="44" customFormat="1" ht="15">
      <c r="A9" s="26"/>
      <c r="B9" s="27"/>
      <c r="C9" s="28" t="s">
        <v>33</v>
      </c>
      <c r="D9" s="42"/>
      <c r="E9" s="27"/>
      <c r="F9" s="43"/>
      <c r="G9" s="43"/>
      <c r="H9" s="43">
        <f>SUM(H3:H8)</f>
        <v>0</v>
      </c>
      <c r="I9" s="43">
        <f>SUM(I3:I8)</f>
        <v>0</v>
      </c>
    </row>
    <row r="12" ht="15.75">
      <c r="H12" s="25" t="s">
        <v>34</v>
      </c>
    </row>
  </sheetData>
  <sheetProtection selectLockedCells="1" selectUnlockedCells="1"/>
  <printOptions/>
  <pageMargins left="0.2361111111111111" right="0.2361111111111111" top="0.5555555555555556" bottom="0.6944444444444444" header="0.5118055555555555" footer="0.5118055555555555"/>
  <pageSetup firstPageNumber="-4105" useFirstPageNumber="1" horizontalDpi="300" verticalDpi="3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Bazán László</dc:creator>
  <cp:keywords/>
  <dc:description/>
  <cp:lastModifiedBy/>
  <cp:lastPrinted>2015-09-21T11:51:42Z</cp:lastPrinted>
  <dcterms:created xsi:type="dcterms:W3CDTF">2010-07-24T18:55:42Z</dcterms:created>
  <dcterms:modified xsi:type="dcterms:W3CDTF">2016-06-03T08:50:07Z</dcterms:modified>
  <cp:category/>
  <cp:version/>
  <cp:contentType/>
  <cp:contentStatus/>
  <cp:revision>53</cp:revision>
</cp:coreProperties>
</file>