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Mentes 2016 12 31\2016\2015\mentes090318\dokumentumok\Gsk\kosar\Szt. Imre beruházás\"/>
    </mc:Choice>
  </mc:AlternateContent>
  <bookViews>
    <workbookView xWindow="0" yWindow="0" windowWidth="20490" windowHeight="7755"/>
  </bookViews>
  <sheets>
    <sheet name="1." sheetId="1" r:id="rId1"/>
  </sheets>
  <definedNames>
    <definedName name="_xlnm.Print_Area" localSheetId="0">'1.'!$A$1:$K$18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H12" i="1" l="1"/>
  <c r="G12" i="1"/>
  <c r="H9" i="1"/>
  <c r="G9" i="1"/>
  <c r="I12" i="1" l="1"/>
  <c r="K12" i="1" s="1"/>
  <c r="J12" i="1" s="1"/>
  <c r="I9" i="1"/>
  <c r="K9" i="1" s="1"/>
  <c r="J9" i="1" s="1"/>
  <c r="H10" i="1"/>
  <c r="G10" i="1"/>
  <c r="I10" i="1" l="1"/>
  <c r="K10" i="1" s="1"/>
  <c r="J10" i="1" s="1"/>
  <c r="G11" i="1"/>
  <c r="H11" i="1"/>
  <c r="I11" i="1" l="1"/>
  <c r="H7" i="1"/>
  <c r="G7" i="1"/>
  <c r="K11" i="1" l="1"/>
  <c r="I7" i="1"/>
  <c r="K7" i="1" s="1"/>
  <c r="J7" i="1" s="1"/>
  <c r="J11" i="1" l="1"/>
  <c r="H8" i="1"/>
  <c r="G8" i="1"/>
  <c r="I8" i="1" l="1"/>
  <c r="K8" i="1" s="1"/>
  <c r="J8" i="1" s="1"/>
  <c r="H13" i="1" l="1"/>
  <c r="G13" i="1"/>
  <c r="I13" i="1" l="1"/>
  <c r="J13" i="1"/>
  <c r="K13" i="1"/>
</calcChain>
</file>

<file path=xl/sharedStrings.xml><?xml version="1.0" encoding="utf-8"?>
<sst xmlns="http://schemas.openxmlformats.org/spreadsheetml/2006/main" count="31" uniqueCount="29">
  <si>
    <t>sorszám</t>
  </si>
  <si>
    <t>Tétel szövege</t>
  </si>
  <si>
    <t>Mennyiség,           egység</t>
  </si>
  <si>
    <t>Anyag</t>
  </si>
  <si>
    <t>Díj</t>
  </si>
  <si>
    <t>Anyag összes</t>
  </si>
  <si>
    <t>Díj összes</t>
  </si>
  <si>
    <t>Nettó összes</t>
  </si>
  <si>
    <t>ÁFA (27%)</t>
  </si>
  <si>
    <t>Bruttó összes</t>
  </si>
  <si>
    <t>m2</t>
  </si>
  <si>
    <t>Mindösszesen:</t>
  </si>
  <si>
    <t>fm</t>
  </si>
  <si>
    <t>ktg</t>
  </si>
  <si>
    <t>db</t>
  </si>
  <si>
    <t>Meglévő aszfalt burkolat javítása lokálisan</t>
  </si>
  <si>
    <t>Labdafogóháló rendszer kialakítása, zártszelvény oszlopokkal, utca felőli hosszanti oldalon rézsübe teleptve 4m magasan</t>
  </si>
  <si>
    <t>1.</t>
  </si>
  <si>
    <t>3.</t>
  </si>
  <si>
    <t>2.</t>
  </si>
  <si>
    <t>4.</t>
  </si>
  <si>
    <t>5.</t>
  </si>
  <si>
    <t>6.</t>
  </si>
  <si>
    <t>Helyszínen öntött, szórt rekortán burkolat kialakítása, 1 cm SBR  gumi+ poliuretán alapréteg, spachteles pórus zárás, EPDM őrlettel kevert poliuretán anyag felvitele 2 rétegben 4 mm vastagságban, IAAF minősítésű</t>
  </si>
  <si>
    <t>Kosárlabda állvány és palánk telepítése kompletten</t>
  </si>
  <si>
    <t>Utca felőli hosszanti oldal rézsűjének burkolása SBR+PU keverékkel 1cm vastagságban</t>
  </si>
  <si>
    <t>kézilabda pálya és 2 db streetball pálya és 1 db kosárlabdapálya felfestése</t>
  </si>
  <si>
    <t>Gödöllő, Szent Imre Katolikus Általános iskola területén rekortán burkolatú sportpálya kivitelezésére, pálya mérete: 20,5 m x 37m</t>
  </si>
  <si>
    <t>Árajánlat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</si>
</sst>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4"/>
      <name val="Arial Narrow"/>
      <family val="2"/>
      <charset val="238"/>
    </font>
    <font>
      <sz val="11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0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Fill="1"/>
    <xf numFmtId="0" fontId="5" fillId="0" borderId="1" xfId="1" applyFont="1" applyFill="1" applyBorder="1" applyAlignment="1">
      <alignment textRotation="90" shrinkToFit="1"/>
    </xf>
    <xf numFmtId="0" fontId="5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wrapText="1"/>
    </xf>
    <xf numFmtId="4" fontId="6" fillId="0" borderId="1" xfId="1" applyNumberFormat="1" applyFont="1" applyFill="1" applyBorder="1"/>
    <xf numFmtId="3" fontId="6" fillId="0" borderId="1" xfId="1" applyNumberFormat="1" applyFont="1" applyFill="1" applyBorder="1"/>
    <xf numFmtId="4" fontId="7" fillId="0" borderId="1" xfId="1" applyNumberFormat="1" applyFont="1" applyFill="1" applyBorder="1"/>
    <xf numFmtId="0" fontId="7" fillId="0" borderId="1" xfId="1" applyFont="1" applyFill="1" applyBorder="1"/>
    <xf numFmtId="0" fontId="6" fillId="0" borderId="2" xfId="0" applyFont="1" applyFill="1" applyBorder="1" applyAlignment="1">
      <alignment wrapText="1"/>
    </xf>
    <xf numFmtId="0" fontId="6" fillId="0" borderId="2" xfId="1" applyFont="1" applyFill="1" applyBorder="1" applyAlignment="1">
      <alignment wrapText="1"/>
    </xf>
    <xf numFmtId="0" fontId="7" fillId="0" borderId="1" xfId="3" applyFont="1" applyFill="1" applyBorder="1"/>
    <xf numFmtId="0" fontId="8" fillId="0" borderId="0" xfId="1" applyFont="1" applyFill="1"/>
    <xf numFmtId="0" fontId="6" fillId="0" borderId="0" xfId="1" applyFont="1" applyFill="1" applyAlignment="1">
      <alignment wrapText="1"/>
    </xf>
    <xf numFmtId="4" fontId="8" fillId="0" borderId="0" xfId="1" applyNumberFormat="1" applyFont="1" applyFill="1"/>
    <xf numFmtId="164" fontId="5" fillId="0" borderId="1" xfId="1" applyNumberFormat="1" applyFont="1" applyFill="1" applyBorder="1" applyAlignment="1">
      <alignment horizontal="center" wrapText="1"/>
    </xf>
    <xf numFmtId="164" fontId="5" fillId="0" borderId="1" xfId="2" applyNumberFormat="1" applyFont="1" applyFill="1" applyBorder="1" applyAlignment="1">
      <alignment horizontal="center" wrapText="1"/>
    </xf>
    <xf numFmtId="164" fontId="6" fillId="0" borderId="1" xfId="2" applyNumberFormat="1" applyFont="1" applyFill="1" applyBorder="1"/>
    <xf numFmtId="164" fontId="7" fillId="0" borderId="1" xfId="1" applyNumberFormat="1" applyFont="1" applyFill="1" applyBorder="1"/>
    <xf numFmtId="164" fontId="8" fillId="0" borderId="0" xfId="1" applyNumberFormat="1" applyFont="1" applyFill="1"/>
    <xf numFmtId="164" fontId="3" fillId="0" borderId="0" xfId="0" applyNumberFormat="1" applyFont="1" applyFill="1"/>
    <xf numFmtId="0" fontId="9" fillId="0" borderId="0" xfId="4" applyFill="1"/>
    <xf numFmtId="164" fontId="6" fillId="0" borderId="1" xfId="2" applyNumberFormat="1" applyFont="1" applyBorder="1"/>
    <xf numFmtId="164" fontId="8" fillId="0" borderId="0" xfId="1" applyNumberFormat="1" applyFont="1" applyFill="1" applyAlignment="1">
      <alignment horizontal="center"/>
    </xf>
    <xf numFmtId="164" fontId="7" fillId="0" borderId="0" xfId="1" applyNumberFormat="1" applyFont="1" applyFill="1" applyBorder="1"/>
    <xf numFmtId="0" fontId="7" fillId="0" borderId="0" xfId="1" applyFont="1" applyFill="1" applyBorder="1"/>
    <xf numFmtId="0" fontId="7" fillId="0" borderId="0" xfId="3" applyFont="1" applyFill="1" applyBorder="1"/>
    <xf numFmtId="4" fontId="7" fillId="0" borderId="0" xfId="1" applyNumberFormat="1" applyFont="1" applyFill="1" applyBorder="1"/>
    <xf numFmtId="0" fontId="6" fillId="0" borderId="1" xfId="1" applyFont="1" applyFill="1" applyBorder="1" applyAlignment="1">
      <alignment vertical="top"/>
    </xf>
    <xf numFmtId="0" fontId="6" fillId="0" borderId="1" xfId="0" applyFont="1" applyFill="1" applyBorder="1" applyAlignment="1">
      <alignment wrapText="1"/>
    </xf>
    <xf numFmtId="2" fontId="5" fillId="0" borderId="1" xfId="1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</cellXfs>
  <cellStyles count="5">
    <cellStyle name="Hivatkozás" xfId="4" builtinId="8"/>
    <cellStyle name="Normál" xfId="0" builtinId="0"/>
    <cellStyle name="Normál 2" xfId="1"/>
    <cellStyle name="Normál 2 2" xfId="3"/>
    <cellStyle name="Pénznem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zoomScaleNormal="100" zoomScaleSheetLayoutView="100" zoomScalePageLayoutView="115" workbookViewId="0">
      <selection activeCell="G1" sqref="G1"/>
    </sheetView>
  </sheetViews>
  <sheetFormatPr defaultRowHeight="16.5" x14ac:dyDescent="0.3"/>
  <cols>
    <col min="1" max="1" width="3.7109375" style="1" bestFit="1" customWidth="1"/>
    <col min="2" max="2" width="45.42578125" style="1" bestFit="1" customWidth="1"/>
    <col min="3" max="3" width="9.140625" style="1"/>
    <col min="4" max="4" width="3.5703125" style="1" bestFit="1" customWidth="1"/>
    <col min="5" max="6" width="9.28515625" style="20" bestFit="1" customWidth="1"/>
    <col min="7" max="8" width="10.42578125" style="20" bestFit="1" customWidth="1"/>
    <col min="9" max="9" width="10.85546875" style="20" bestFit="1" customWidth="1"/>
    <col min="10" max="10" width="10.42578125" style="20" bestFit="1" customWidth="1"/>
    <col min="11" max="11" width="15" style="20" customWidth="1"/>
    <col min="12" max="16384" width="9.140625" style="1"/>
  </cols>
  <sheetData>
    <row r="1" spans="1:14" x14ac:dyDescent="0.3">
      <c r="A1" s="21"/>
    </row>
    <row r="2" spans="1:14" ht="18.75" x14ac:dyDescent="0.3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4" ht="18.75" x14ac:dyDescent="0.3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4" ht="18.75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4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4" ht="35.25" x14ac:dyDescent="0.3">
      <c r="A6" s="2" t="s">
        <v>0</v>
      </c>
      <c r="B6" s="3" t="s">
        <v>1</v>
      </c>
      <c r="C6" s="30" t="s">
        <v>2</v>
      </c>
      <c r="D6" s="30"/>
      <c r="E6" s="15" t="s">
        <v>3</v>
      </c>
      <c r="F6" s="15" t="s">
        <v>4</v>
      </c>
      <c r="G6" s="16" t="s">
        <v>5</v>
      </c>
      <c r="H6" s="16" t="s">
        <v>6</v>
      </c>
      <c r="I6" s="16" t="s">
        <v>7</v>
      </c>
      <c r="J6" s="16" t="s">
        <v>8</v>
      </c>
      <c r="K6" s="16" t="s">
        <v>9</v>
      </c>
    </row>
    <row r="7" spans="1:14" x14ac:dyDescent="0.3">
      <c r="A7" s="28" t="s">
        <v>17</v>
      </c>
      <c r="B7" s="4" t="s">
        <v>15</v>
      </c>
      <c r="C7" s="5">
        <v>1</v>
      </c>
      <c r="D7" s="6" t="s">
        <v>13</v>
      </c>
      <c r="E7" s="22">
        <v>0</v>
      </c>
      <c r="F7" s="22">
        <v>0</v>
      </c>
      <c r="G7" s="17">
        <f t="shared" ref="G7:G12" si="0">C7*E7</f>
        <v>0</v>
      </c>
      <c r="H7" s="17">
        <f t="shared" ref="H7:H12" si="1">C7*F7</f>
        <v>0</v>
      </c>
      <c r="I7" s="17">
        <f t="shared" ref="I7:I12" si="2">+G7+H7</f>
        <v>0</v>
      </c>
      <c r="J7" s="17">
        <f t="shared" ref="J7:J12" si="3">K7-I7</f>
        <v>0</v>
      </c>
      <c r="K7" s="17">
        <f t="shared" ref="K7" si="4">I7*1.27</f>
        <v>0</v>
      </c>
    </row>
    <row r="8" spans="1:14" ht="54.75" x14ac:dyDescent="0.3">
      <c r="A8" s="28" t="s">
        <v>19</v>
      </c>
      <c r="B8" s="29" t="s">
        <v>23</v>
      </c>
      <c r="C8" s="5">
        <v>759</v>
      </c>
      <c r="D8" s="6" t="s">
        <v>10</v>
      </c>
      <c r="E8" s="22">
        <v>0</v>
      </c>
      <c r="F8" s="22">
        <v>0</v>
      </c>
      <c r="G8" s="17">
        <f t="shared" si="0"/>
        <v>0</v>
      </c>
      <c r="H8" s="17">
        <f t="shared" si="1"/>
        <v>0</v>
      </c>
      <c r="I8" s="17">
        <f t="shared" si="2"/>
        <v>0</v>
      </c>
      <c r="J8" s="17">
        <f t="shared" si="3"/>
        <v>0</v>
      </c>
      <c r="K8" s="17">
        <f t="shared" ref="K8:K12" si="5">SUM(I8*1.27)</f>
        <v>0</v>
      </c>
    </row>
    <row r="9" spans="1:14" ht="27.75" x14ac:dyDescent="0.3">
      <c r="A9" s="28" t="s">
        <v>18</v>
      </c>
      <c r="B9" s="9" t="s">
        <v>16</v>
      </c>
      <c r="C9" s="5">
        <f>37*2</f>
        <v>74</v>
      </c>
      <c r="D9" s="6" t="s">
        <v>12</v>
      </c>
      <c r="E9" s="22">
        <v>0</v>
      </c>
      <c r="F9" s="22">
        <v>0</v>
      </c>
      <c r="G9" s="17">
        <f t="shared" si="0"/>
        <v>0</v>
      </c>
      <c r="H9" s="17">
        <f t="shared" si="1"/>
        <v>0</v>
      </c>
      <c r="I9" s="17">
        <f t="shared" si="2"/>
        <v>0</v>
      </c>
      <c r="J9" s="17">
        <f t="shared" si="3"/>
        <v>0</v>
      </c>
      <c r="K9" s="17">
        <f t="shared" si="5"/>
        <v>0</v>
      </c>
    </row>
    <row r="10" spans="1:14" x14ac:dyDescent="0.3">
      <c r="A10" s="28" t="s">
        <v>20</v>
      </c>
      <c r="B10" s="9" t="s">
        <v>24</v>
      </c>
      <c r="C10" s="5">
        <v>2</v>
      </c>
      <c r="D10" s="6" t="s">
        <v>14</v>
      </c>
      <c r="E10" s="22">
        <v>0</v>
      </c>
      <c r="F10" s="22">
        <v>0</v>
      </c>
      <c r="G10" s="17">
        <f t="shared" si="0"/>
        <v>0</v>
      </c>
      <c r="H10" s="17">
        <f t="shared" si="1"/>
        <v>0</v>
      </c>
      <c r="I10" s="17">
        <f t="shared" si="2"/>
        <v>0</v>
      </c>
      <c r="J10" s="17">
        <f t="shared" si="3"/>
        <v>0</v>
      </c>
      <c r="K10" s="17">
        <f t="shared" si="5"/>
        <v>0</v>
      </c>
    </row>
    <row r="11" spans="1:14" ht="27.75" x14ac:dyDescent="0.3">
      <c r="A11" s="28" t="s">
        <v>21</v>
      </c>
      <c r="B11" s="10" t="s">
        <v>26</v>
      </c>
      <c r="C11" s="5">
        <v>3</v>
      </c>
      <c r="D11" s="6" t="s">
        <v>13</v>
      </c>
      <c r="E11" s="22">
        <v>0</v>
      </c>
      <c r="F11" s="17">
        <v>0</v>
      </c>
      <c r="G11" s="17">
        <f t="shared" si="0"/>
        <v>0</v>
      </c>
      <c r="H11" s="17">
        <f t="shared" si="1"/>
        <v>0</v>
      </c>
      <c r="I11" s="17">
        <f t="shared" si="2"/>
        <v>0</v>
      </c>
      <c r="J11" s="17">
        <f t="shared" si="3"/>
        <v>0</v>
      </c>
      <c r="K11" s="17">
        <f t="shared" si="5"/>
        <v>0</v>
      </c>
    </row>
    <row r="12" spans="1:14" ht="27.75" x14ac:dyDescent="0.3">
      <c r="A12" s="28" t="s">
        <v>22</v>
      </c>
      <c r="B12" s="10" t="s">
        <v>25</v>
      </c>
      <c r="C12" s="5">
        <v>93</v>
      </c>
      <c r="D12" s="6" t="s">
        <v>10</v>
      </c>
      <c r="E12" s="22">
        <v>0</v>
      </c>
      <c r="F12" s="22">
        <v>0</v>
      </c>
      <c r="G12" s="17">
        <f t="shared" si="0"/>
        <v>0</v>
      </c>
      <c r="H12" s="17">
        <f t="shared" si="1"/>
        <v>0</v>
      </c>
      <c r="I12" s="17">
        <f t="shared" si="2"/>
        <v>0</v>
      </c>
      <c r="J12" s="17">
        <f t="shared" si="3"/>
        <v>0</v>
      </c>
      <c r="K12" s="17">
        <f t="shared" si="5"/>
        <v>0</v>
      </c>
    </row>
    <row r="13" spans="1:14" x14ac:dyDescent="0.3">
      <c r="A13" s="8"/>
      <c r="B13" s="11" t="s">
        <v>11</v>
      </c>
      <c r="C13" s="7"/>
      <c r="D13" s="8"/>
      <c r="E13" s="18"/>
      <c r="F13" s="18"/>
      <c r="G13" s="18">
        <f>SUM(G7:G12)</f>
        <v>0</v>
      </c>
      <c r="H13" s="18">
        <f>SUM(H7:H12)</f>
        <v>0</v>
      </c>
      <c r="I13" s="18">
        <f>SUM(I7:I12)</f>
        <v>0</v>
      </c>
      <c r="J13" s="18">
        <f>SUM(J7:J12)</f>
        <v>0</v>
      </c>
      <c r="K13" s="18">
        <f>SUM(K7:K12)</f>
        <v>0</v>
      </c>
      <c r="N13" s="20"/>
    </row>
    <row r="14" spans="1:14" x14ac:dyDescent="0.3">
      <c r="A14" s="25"/>
      <c r="B14" s="26"/>
      <c r="C14" s="27"/>
      <c r="D14" s="25"/>
      <c r="E14" s="24"/>
      <c r="F14" s="24"/>
      <c r="G14" s="24"/>
      <c r="H14" s="24"/>
      <c r="I14" s="24"/>
      <c r="J14" s="24"/>
      <c r="K14" s="24"/>
      <c r="N14" s="20"/>
    </row>
    <row r="15" spans="1:14" x14ac:dyDescent="0.3">
      <c r="A15" s="12"/>
      <c r="B15" s="13"/>
      <c r="C15" s="14"/>
      <c r="D15" s="12"/>
      <c r="E15" s="19"/>
      <c r="F15" s="19"/>
      <c r="G15" s="24"/>
      <c r="H15" s="24"/>
      <c r="I15" s="24"/>
      <c r="J15" s="24"/>
      <c r="K15" s="24"/>
    </row>
    <row r="16" spans="1:14" x14ac:dyDescent="0.3">
      <c r="A16" s="12"/>
      <c r="B16" s="13"/>
      <c r="C16" s="14"/>
      <c r="D16" s="12"/>
      <c r="E16" s="19"/>
      <c r="F16" s="19"/>
      <c r="G16" s="24"/>
      <c r="H16" s="24"/>
      <c r="I16" s="24"/>
      <c r="J16" s="24"/>
      <c r="K16" s="24"/>
    </row>
    <row r="17" spans="1:11" x14ac:dyDescent="0.3">
      <c r="A17" s="12"/>
      <c r="B17" s="13"/>
      <c r="C17" s="14"/>
      <c r="D17" s="12"/>
      <c r="E17" s="19"/>
      <c r="F17" s="19"/>
      <c r="G17" s="23"/>
      <c r="H17" s="19"/>
      <c r="I17" s="19"/>
      <c r="J17" s="19"/>
      <c r="K17" s="19"/>
    </row>
    <row r="18" spans="1:11" x14ac:dyDescent="0.3">
      <c r="A18" s="12"/>
      <c r="B18" s="13"/>
      <c r="C18" s="14"/>
      <c r="D18" s="12"/>
      <c r="E18" s="19"/>
      <c r="F18" s="19"/>
      <c r="G18" s="23"/>
      <c r="H18" s="19"/>
      <c r="I18" s="19"/>
      <c r="J18" s="19"/>
      <c r="K18" s="19"/>
    </row>
    <row r="19" spans="1:11" x14ac:dyDescent="0.3">
      <c r="A19" s="12"/>
      <c r="B19" s="13"/>
      <c r="C19" s="14"/>
      <c r="D19" s="12"/>
      <c r="E19" s="19"/>
      <c r="F19" s="19"/>
      <c r="G19" s="19"/>
      <c r="H19" s="19"/>
      <c r="I19" s="19"/>
      <c r="J19" s="19"/>
      <c r="K19" s="19"/>
    </row>
    <row r="20" spans="1:11" x14ac:dyDescent="0.3">
      <c r="A20" s="12"/>
      <c r="B20" s="13"/>
      <c r="C20" s="14"/>
      <c r="D20" s="12"/>
      <c r="E20" s="19"/>
      <c r="F20" s="19"/>
      <c r="G20" s="19"/>
      <c r="H20" s="19"/>
      <c r="I20" s="19"/>
      <c r="J20" s="19"/>
      <c r="K20" s="19"/>
    </row>
  </sheetData>
  <mergeCells count="5">
    <mergeCell ref="C6:D6"/>
    <mergeCell ref="A4:K4"/>
    <mergeCell ref="A5:K5"/>
    <mergeCell ref="A2:K2"/>
    <mergeCell ref="A3:K3"/>
  </mergeCells>
  <printOptions horizontalCentered="1"/>
  <pageMargins left="0.70866141732283472" right="0.70866141732283472" top="1.2598425196850394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</vt:lpstr>
      <vt:lpstr>'1.'!Nyomtatási_terület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2017-05-02T13:16:31Z</cp:lastPrinted>
  <dcterms:created xsi:type="dcterms:W3CDTF">2016-04-24T03:34:02Z</dcterms:created>
  <dcterms:modified xsi:type="dcterms:W3CDTF">2017-05-03T09:22:06Z</dcterms:modified>
</cp:coreProperties>
</file>